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5F92F5FA-A557-4799-8093-36C4BA75355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 lot 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I16" i="1" l="1"/>
  <c r="I15" i="1"/>
  <c r="G16" i="1"/>
  <c r="G15" i="1"/>
  <c r="E16" i="1"/>
  <c r="G14" i="1"/>
  <c r="I14" i="1" s="1"/>
  <c r="G13" i="1"/>
  <c r="I13" i="1" s="1"/>
</calcChain>
</file>

<file path=xl/sharedStrings.xml><?xml version="1.0" encoding="utf-8"?>
<sst xmlns="http://schemas.openxmlformats.org/spreadsheetml/2006/main" count="31" uniqueCount="30">
  <si>
    <t xml:space="preserve">Fourniture de fluides médicaux et prestations associées </t>
  </si>
  <si>
    <t>Lot n° 5 : Fourniture d'azote liquide qualité médicale</t>
  </si>
  <si>
    <t>Candidat</t>
  </si>
  <si>
    <t>Nom et qualité du contact</t>
  </si>
  <si>
    <t>Mail du contact</t>
  </si>
  <si>
    <t>Téléphone du contact</t>
  </si>
  <si>
    <t>Etablissements</t>
  </si>
  <si>
    <t>Sites</t>
  </si>
  <si>
    <t>Volume récipient</t>
  </si>
  <si>
    <t>Nb récipients</t>
  </si>
  <si>
    <t>Charges</t>
  </si>
  <si>
    <t>Nb de charges / an</t>
  </si>
  <si>
    <t>PU € HT / charge</t>
  </si>
  <si>
    <t>Montant annuel € HT</t>
  </si>
  <si>
    <t>TVA à    %</t>
  </si>
  <si>
    <t>Montant annuel € TTC</t>
  </si>
  <si>
    <t>CHD Vendée</t>
  </si>
  <si>
    <t>La Roche Sur Yon</t>
  </si>
  <si>
    <t>11 litres</t>
  </si>
  <si>
    <t>Montaigu</t>
  </si>
  <si>
    <t>CHCL</t>
  </si>
  <si>
    <t>Pôle santé</t>
  </si>
  <si>
    <t>20 litres</t>
  </si>
  <si>
    <t>TOTAUX</t>
  </si>
  <si>
    <t>Les cuves sont propriétées des établissements</t>
  </si>
  <si>
    <t xml:space="preserve">Montant € HT par livraison </t>
  </si>
  <si>
    <t>TVA</t>
  </si>
  <si>
    <t>Montant € TTC par livraison</t>
  </si>
  <si>
    <t>Règlement Transport Environnement (RTE)</t>
  </si>
  <si>
    <t>Livraison urgente (hors livraison courante et complémentaire)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</si>
</sst>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4" fontId="0" fillId="0" borderId="0" xfId="0" applyNumberFormat="1"/>
    <xf numFmtId="0" fontId="1" fillId="0" borderId="0" xfId="0" applyFont="1"/>
    <xf numFmtId="4" fontId="0" fillId="0" borderId="15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13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4" fontId="1" fillId="0" borderId="0" xfId="0" applyNumberFormat="1" applyFont="1" applyAlignment="1">
      <alignment vertical="center" wrapText="1"/>
    </xf>
    <xf numFmtId="0" fontId="1" fillId="0" borderId="9" xfId="0" applyFont="1" applyBorder="1"/>
    <xf numFmtId="4" fontId="1" fillId="4" borderId="20" xfId="0" applyNumberFormat="1" applyFont="1" applyFill="1" applyBorder="1"/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0" xfId="0" applyFont="1"/>
    <xf numFmtId="0" fontId="0" fillId="0" borderId="18" xfId="0" applyBorder="1" applyAlignment="1">
      <alignment horizontal="center" vertical="justify" wrapText="1"/>
    </xf>
    <xf numFmtId="44" fontId="0" fillId="0" borderId="14" xfId="1" applyFont="1" applyBorder="1" applyAlignment="1">
      <alignment vertical="center"/>
    </xf>
    <xf numFmtId="44" fontId="0" fillId="0" borderId="15" xfId="1" applyFont="1" applyBorder="1" applyAlignment="1">
      <alignment vertical="center"/>
    </xf>
    <xf numFmtId="44" fontId="1" fillId="0" borderId="20" xfId="1" applyFont="1" applyBorder="1"/>
    <xf numFmtId="44" fontId="1" fillId="4" borderId="20" xfId="1" applyFont="1" applyFill="1" applyBorder="1"/>
    <xf numFmtId="44" fontId="1" fillId="0" borderId="4" xfId="1" applyFont="1" applyBorder="1"/>
    <xf numFmtId="9" fontId="0" fillId="0" borderId="14" xfId="2" applyFont="1" applyBorder="1" applyAlignment="1">
      <alignment vertical="center"/>
    </xf>
    <xf numFmtId="9" fontId="0" fillId="0" borderId="15" xfId="2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4" fontId="0" fillId="0" borderId="20" xfId="1" applyFont="1" applyBorder="1" applyAlignment="1">
      <alignment vertical="center"/>
    </xf>
    <xf numFmtId="9" fontId="0" fillId="0" borderId="20" xfId="2" applyFont="1" applyBorder="1" applyAlignment="1">
      <alignment vertical="center"/>
    </xf>
    <xf numFmtId="4" fontId="0" fillId="0" borderId="4" xfId="0" applyNumberFormat="1" applyBorder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2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4" fontId="0" fillId="0" borderId="17" xfId="0" applyNumberForma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1" fillId="0" borderId="28" xfId="0" applyFont="1" applyBorder="1" applyAlignment="1">
      <alignment horizont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wrapText="1"/>
    </xf>
    <xf numFmtId="0" fontId="1" fillId="0" borderId="31" xfId="0" applyFont="1" applyBorder="1" applyAlignment="1">
      <alignment wrapText="1"/>
    </xf>
    <xf numFmtId="44" fontId="0" fillId="0" borderId="32" xfId="1" applyFont="1" applyBorder="1"/>
    <xf numFmtId="9" fontId="0" fillId="0" borderId="33" xfId="2" applyFont="1" applyBorder="1"/>
    <xf numFmtId="44" fontId="0" fillId="0" borderId="34" xfId="1" applyFont="1" applyBorder="1"/>
    <xf numFmtId="0" fontId="1" fillId="0" borderId="35" xfId="0" applyFont="1" applyBorder="1" applyAlignment="1">
      <alignment wrapText="1"/>
    </xf>
    <xf numFmtId="44" fontId="0" fillId="0" borderId="24" xfId="1" applyFont="1" applyBorder="1"/>
    <xf numFmtId="9" fontId="0" fillId="0" borderId="15" xfId="2" applyFont="1" applyBorder="1"/>
    <xf numFmtId="44" fontId="0" fillId="0" borderId="3" xfId="1" applyFont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3"/>
  <sheetViews>
    <sheetView tabSelected="1" topLeftCell="A9" workbookViewId="0">
      <selection activeCell="D22" sqref="D22"/>
    </sheetView>
  </sheetViews>
  <sheetFormatPr baseColWidth="10" defaultColWidth="11.44140625" defaultRowHeight="14.4" x14ac:dyDescent="0.3"/>
  <cols>
    <col min="1" max="1" width="23.88671875" customWidth="1"/>
    <col min="2" max="2" width="12.5546875" bestFit="1" customWidth="1"/>
    <col min="4" max="4" width="13.44140625" bestFit="1" customWidth="1"/>
    <col min="5" max="6" width="10.109375" customWidth="1"/>
    <col min="7" max="7" width="10.88671875" bestFit="1" customWidth="1"/>
    <col min="8" max="8" width="10.109375" customWidth="1"/>
    <col min="9" max="9" width="10.44140625" customWidth="1"/>
    <col min="10" max="11" width="8.44140625" customWidth="1"/>
    <col min="12" max="12" width="9.5546875" customWidth="1"/>
    <col min="13" max="13" width="10.88671875" customWidth="1"/>
    <col min="14" max="14" width="7.6640625" customWidth="1"/>
    <col min="15" max="15" width="9.109375" customWidth="1"/>
    <col min="16" max="16" width="7.6640625" customWidth="1"/>
    <col min="17" max="17" width="9.33203125" customWidth="1"/>
    <col min="18" max="18" width="7.6640625" customWidth="1"/>
    <col min="19" max="19" width="9.44140625" customWidth="1"/>
    <col min="20" max="20" width="7.6640625" customWidth="1"/>
    <col min="21" max="21" width="9.109375" customWidth="1"/>
    <col min="22" max="22" width="7.6640625" customWidth="1"/>
    <col min="23" max="23" width="9" customWidth="1"/>
    <col min="24" max="24" width="7.6640625" customWidth="1"/>
    <col min="25" max="28" width="11.44140625" style="4"/>
    <col min="29" max="29" width="10" style="4" customWidth="1"/>
    <col min="30" max="33" width="11.44140625" style="4"/>
  </cols>
  <sheetData>
    <row r="1" spans="1:33" ht="15.75" customHeight="1" x14ac:dyDescent="0.3">
      <c r="A1" s="46" t="s">
        <v>0</v>
      </c>
      <c r="B1" s="47"/>
      <c r="C1" s="47"/>
      <c r="D1" s="47"/>
      <c r="E1" s="47"/>
      <c r="F1" s="47"/>
      <c r="G1" s="47"/>
      <c r="H1" s="47"/>
      <c r="I1" s="48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</row>
    <row r="2" spans="1:33" x14ac:dyDescent="0.3">
      <c r="D2" s="4"/>
      <c r="F2" s="4"/>
      <c r="H2" s="4"/>
      <c r="I2" s="4"/>
      <c r="Q2" s="5"/>
    </row>
    <row r="3" spans="1:33" x14ac:dyDescent="0.3">
      <c r="A3" s="49" t="s">
        <v>1</v>
      </c>
      <c r="B3" s="50"/>
      <c r="C3" s="50"/>
      <c r="D3" s="50"/>
      <c r="E3" s="50"/>
      <c r="F3" s="50"/>
      <c r="G3" s="50"/>
      <c r="H3" s="50"/>
      <c r="I3" s="51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3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3" x14ac:dyDescent="0.3">
      <c r="A5" s="10" t="s">
        <v>2</v>
      </c>
      <c r="B5" s="63"/>
      <c r="C5" s="63"/>
      <c r="D5" s="63"/>
      <c r="E5" s="63"/>
      <c r="F5" s="63"/>
      <c r="G5" s="63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3">
      <c r="A6" s="10" t="s">
        <v>3</v>
      </c>
      <c r="B6" s="63"/>
      <c r="C6" s="63"/>
      <c r="D6" s="63"/>
      <c r="E6" s="63"/>
      <c r="F6" s="63"/>
      <c r="G6" s="63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x14ac:dyDescent="0.3">
      <c r="A7" s="10" t="s">
        <v>4</v>
      </c>
      <c r="B7" s="63"/>
      <c r="C7" s="63"/>
      <c r="D7" s="63"/>
      <c r="E7" s="63"/>
      <c r="F7" s="63"/>
      <c r="G7" s="63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x14ac:dyDescent="0.3">
      <c r="A8" s="10" t="s">
        <v>5</v>
      </c>
      <c r="B8" s="63"/>
      <c r="C8" s="63"/>
      <c r="D8" s="63"/>
      <c r="E8" s="63"/>
      <c r="F8" s="63"/>
      <c r="G8" s="63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x14ac:dyDescent="0.3">
      <c r="X9" s="4"/>
      <c r="AG9"/>
    </row>
    <row r="10" spans="1:33" s="1" customFormat="1" ht="15.75" customHeight="1" thickBot="1" x14ac:dyDescent="0.35">
      <c r="A10" s="2"/>
      <c r="B10" s="2"/>
      <c r="C10" s="2"/>
      <c r="D10" s="2"/>
      <c r="E10" s="2"/>
      <c r="G10" s="13"/>
      <c r="H10" s="13"/>
      <c r="I10" s="13"/>
    </row>
    <row r="11" spans="1:33" s="2" customFormat="1" x14ac:dyDescent="0.3">
      <c r="A11" s="55" t="s">
        <v>6</v>
      </c>
      <c r="B11" s="57" t="s">
        <v>7</v>
      </c>
      <c r="C11" s="59" t="s">
        <v>8</v>
      </c>
      <c r="D11" s="61" t="s">
        <v>9</v>
      </c>
      <c r="E11" s="52" t="s">
        <v>10</v>
      </c>
      <c r="F11" s="53"/>
      <c r="G11" s="53"/>
      <c r="H11" s="53"/>
      <c r="I11" s="54"/>
    </row>
    <row r="12" spans="1:33" s="3" customFormat="1" ht="43.8" thickBot="1" x14ac:dyDescent="0.35">
      <c r="A12" s="56"/>
      <c r="B12" s="58"/>
      <c r="C12" s="60"/>
      <c r="D12" s="62"/>
      <c r="E12" s="21" t="s">
        <v>11</v>
      </c>
      <c r="F12" s="6" t="s">
        <v>12</v>
      </c>
      <c r="G12" s="6" t="s">
        <v>13</v>
      </c>
      <c r="H12" s="6" t="s">
        <v>14</v>
      </c>
      <c r="I12" s="7" t="s">
        <v>15</v>
      </c>
    </row>
    <row r="13" spans="1:33" s="1" customFormat="1" ht="30" customHeight="1" x14ac:dyDescent="0.3">
      <c r="A13" s="44" t="s">
        <v>16</v>
      </c>
      <c r="B13" s="37" t="s">
        <v>17</v>
      </c>
      <c r="C13" s="35" t="s">
        <v>18</v>
      </c>
      <c r="D13" s="16">
        <v>3</v>
      </c>
      <c r="E13" s="17">
        <v>40</v>
      </c>
      <c r="F13" s="22"/>
      <c r="G13" s="22">
        <f>E13*F13</f>
        <v>0</v>
      </c>
      <c r="H13" s="27"/>
      <c r="I13" s="8">
        <f>G13*(1+H13)</f>
        <v>0</v>
      </c>
    </row>
    <row r="14" spans="1:33" s="1" customFormat="1" ht="15" thickBot="1" x14ac:dyDescent="0.35">
      <c r="A14" s="45"/>
      <c r="B14" s="38" t="s">
        <v>19</v>
      </c>
      <c r="C14" s="36" t="s">
        <v>18</v>
      </c>
      <c r="D14" s="18">
        <v>1</v>
      </c>
      <c r="E14" s="19">
        <v>8</v>
      </c>
      <c r="F14" s="23"/>
      <c r="G14" s="23">
        <f>E14*F14</f>
        <v>0</v>
      </c>
      <c r="H14" s="28"/>
      <c r="I14" s="9">
        <f>G14*(1+H14)</f>
        <v>0</v>
      </c>
    </row>
    <row r="15" spans="1:33" s="1" customFormat="1" ht="15" thickBot="1" x14ac:dyDescent="0.35">
      <c r="A15" s="30" t="s">
        <v>20</v>
      </c>
      <c r="B15" s="39" t="s">
        <v>21</v>
      </c>
      <c r="C15" s="40" t="s">
        <v>22</v>
      </c>
      <c r="D15" s="29">
        <v>1</v>
      </c>
      <c r="E15" s="31">
        <v>7</v>
      </c>
      <c r="F15" s="32"/>
      <c r="G15" s="32">
        <f>F15*E15</f>
        <v>0</v>
      </c>
      <c r="H15" s="33"/>
      <c r="I15" s="34">
        <f>G15*(H15+1)</f>
        <v>0</v>
      </c>
    </row>
    <row r="16" spans="1:33" s="5" customFormat="1" ht="15" thickBot="1" x14ac:dyDescent="0.35">
      <c r="A16" s="41" t="s">
        <v>23</v>
      </c>
      <c r="B16" s="42"/>
      <c r="C16" s="42"/>
      <c r="D16" s="43"/>
      <c r="E16" s="14">
        <f>SUM(E13:E15)</f>
        <v>55</v>
      </c>
      <c r="F16" s="15"/>
      <c r="G16" s="24">
        <f>SUM(G13:G15)</f>
        <v>0</v>
      </c>
      <c r="H16" s="25"/>
      <c r="I16" s="26">
        <f>SUM(I13:I15)</f>
        <v>0</v>
      </c>
    </row>
    <row r="17" spans="1:33" x14ac:dyDescent="0.3">
      <c r="U17" s="4"/>
      <c r="V17" s="4"/>
      <c r="W17" s="4"/>
      <c r="X17" s="4"/>
      <c r="AD17"/>
      <c r="AE17"/>
      <c r="AF17"/>
      <c r="AG17"/>
    </row>
    <row r="18" spans="1:33" x14ac:dyDescent="0.3">
      <c r="A18" s="20" t="s">
        <v>24</v>
      </c>
      <c r="T18" s="4"/>
      <c r="U18" s="4"/>
      <c r="V18" s="4"/>
      <c r="W18" s="4"/>
      <c r="X18" s="4"/>
      <c r="AC18"/>
      <c r="AD18"/>
      <c r="AE18"/>
      <c r="AF18"/>
      <c r="AG18"/>
    </row>
    <row r="19" spans="1:33" x14ac:dyDescent="0.3">
      <c r="X19" s="4"/>
      <c r="AG19"/>
    </row>
    <row r="20" spans="1:33" ht="15" thickBot="1" x14ac:dyDescent="0.35"/>
    <row r="21" spans="1:33" ht="29.4" thickBot="1" x14ac:dyDescent="0.35">
      <c r="A21" s="5"/>
      <c r="B21" s="64" t="s">
        <v>25</v>
      </c>
      <c r="C21" s="65" t="s">
        <v>26</v>
      </c>
      <c r="D21" s="66" t="s">
        <v>27</v>
      </c>
    </row>
    <row r="22" spans="1:33" ht="28.8" x14ac:dyDescent="0.3">
      <c r="A22" s="67" t="s">
        <v>28</v>
      </c>
      <c r="B22" s="68"/>
      <c r="C22" s="69"/>
      <c r="D22" s="70">
        <f>B22+C22*B22</f>
        <v>0</v>
      </c>
    </row>
    <row r="23" spans="1:33" ht="43.8" thickBot="1" x14ac:dyDescent="0.35">
      <c r="A23" s="71" t="s">
        <v>29</v>
      </c>
      <c r="B23" s="72"/>
      <c r="C23" s="73"/>
      <c r="D23" s="74">
        <f>B23+C23*B23</f>
        <v>0</v>
      </c>
    </row>
  </sheetData>
  <mergeCells count="13">
    <mergeCell ref="A16:D16"/>
    <mergeCell ref="A13:A14"/>
    <mergeCell ref="A1:I1"/>
    <mergeCell ref="A3:I3"/>
    <mergeCell ref="E11:I11"/>
    <mergeCell ref="A11:A12"/>
    <mergeCell ref="B11:B12"/>
    <mergeCell ref="C11:C12"/>
    <mergeCell ref="D11:D12"/>
    <mergeCell ref="B5:G5"/>
    <mergeCell ref="B6:G6"/>
    <mergeCell ref="B7:G7"/>
    <mergeCell ref="B8:G8"/>
  </mergeCells>
  <pageMargins left="0.25" right="0.25" top="0.75" bottom="0.75" header="0.3" footer="0.3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2026-01-21T15:46:35Z</dcterms:modified>
  <cp:category/>
  <cp:contentStatus/>
</cp:coreProperties>
</file>